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étré" state="visible" r:id="rId4"/>
    <sheet sheetId="2" name="Récapitulatif" state="visible" r:id="rId5"/>
  </sheets>
  <definedNames>
    <definedName name="_xlnm.Print_Titles" localSheetId="0">'Métré'!$8:$8</definedName>
    <definedName name="_xlnm.Print_Titles" localSheetId="1">'Récapitulatif'!$8:$8</definedName>
  </definedNames>
  <calcPr calcId="171027" fullCalcOnLoad="1"/>
</workbook>
</file>

<file path=xl/sharedStrings.xml><?xml version="1.0" encoding="utf-8"?>
<sst xmlns="http://schemas.openxmlformats.org/spreadsheetml/2006/main" count="113" uniqueCount="46">
  <si>
    <t>Kouassi &amp; Fils BTP</t>
  </si>
  <si>
    <t>Cocody Riviera 3, Abidjan · Tél. +225 07 00 00 00 00</t>
  </si>
  <si>
    <t>RCCM CI-ABJ-2019-B-12345</t>
  </si>
  <si>
    <t>MÉTRÉ QUANTITATIF</t>
  </si>
  <si>
    <t>Projet : Villa Kouassi R+1   ·   Édité le 25/09/2026 avec BÉTONIQ PRO</t>
  </si>
  <si>
    <t>N°</t>
  </si>
  <si>
    <t>Désignation</t>
  </si>
  <si>
    <t>Repère</t>
  </si>
  <si>
    <t>Unité</t>
  </si>
  <si>
    <t>NPS</t>
  </si>
  <si>
    <t>Long. (m)</t>
  </si>
  <si>
    <t>Larg. (m)</t>
  </si>
  <si>
    <t>Haut. (m)</t>
  </si>
  <si>
    <t>Signe</t>
  </si>
  <si>
    <t>Quantité</t>
  </si>
  <si>
    <t>1. Fondations</t>
  </si>
  <si>
    <t>1.1</t>
  </si>
  <si>
    <t>Béton de propreté</t>
  </si>
  <si>
    <t/>
  </si>
  <si>
    <t>m³</t>
  </si>
  <si>
    <t>compter</t>
  </si>
  <si>
    <t>Total Béton de propreté</t>
  </si>
  <si>
    <t>1.2</t>
  </si>
  <si>
    <t>Béton armé des semelles isolées</t>
  </si>
  <si>
    <t xml:space="preserve">   Semelles isolées (atelier)</t>
  </si>
  <si>
    <t>S1</t>
  </si>
  <si>
    <t xml:space="preserve">   Semelles d'angle</t>
  </si>
  <si>
    <t>S2</t>
  </si>
  <si>
    <t>Total Béton armé des semelles isolées</t>
  </si>
  <si>
    <t>1.3</t>
  </si>
  <si>
    <t>Maçonnerie de soubassement, agglos pleins 20×20×40</t>
  </si>
  <si>
    <t>m²</t>
  </si>
  <si>
    <t>Total Maçonnerie de soubassement, agglos pleins 20×20×40</t>
  </si>
  <si>
    <t>2. Rez-de-chaussée</t>
  </si>
  <si>
    <t>2.1</t>
  </si>
  <si>
    <t>Poteaux en béton armé 25×25</t>
  </si>
  <si>
    <t>Total Poteaux en béton armé 25×25</t>
  </si>
  <si>
    <t>2.2</t>
  </si>
  <si>
    <t>Enduit intérieur, ép. 15 mm</t>
  </si>
  <si>
    <t>Portes</t>
  </si>
  <si>
    <t>déduire</t>
  </si>
  <si>
    <t>Total Enduit intérieur, ép. 15 mm</t>
  </si>
  <si>
    <t>RÉCAPITULATIF DES QUANTITÉS PAR NIVEAU</t>
  </si>
  <si>
    <t>Fondations</t>
  </si>
  <si>
    <t>Rez-de-chaussée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</si>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</sst>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2151C"/>
      <sz val="12"/>
      <name val="Calibri"/>
    </font>
    <font>
      <color rgb="FF4A5261"/>
      <sz val="9"/>
      <name val="Calibri"/>
    </font>
    <font>
      <b/>
      <color rgb="FF12151C"/>
      <sz val="16"/>
      <name val="Calibri"/>
    </font>
    <font>
      <b/>
      <color rgb="FFFFFFFF"/>
      <sz val="10"/>
      <name val="Calibri"/>
    </font>
    <font>
      <b/>
      <color rgb="FF12151C"/>
      <sz val="10"/>
      <name val="Calibri"/>
    </font>
    <font>
      <sz val="10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2151C"/>
      </patternFill>
    </fill>
    <fill>
      <patternFill patternType="solid">
        <fgColor rgb="FFE4E7EC"/>
      </patternFill>
    </fill>
    <fill>
      <patternFill patternType="solid">
        <fgColor rgb="FFF2F3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E85A0A"/>
      </bottom>
      <diagonal/>
    </border>
    <border>
      <left style="thin">
        <color rgb="FFD5D9DE"/>
      </left>
      <right style="thin">
        <color rgb="FFD5D9DE"/>
      </right>
      <top style="thin">
        <color rgb="FFD5D9DE"/>
      </top>
      <bottom style="thin">
        <color rgb="FFD5D9DE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4" fontId="6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top"/>
    </xf>
    <xf numFmtId="0" fontId="7" fillId="4" borderId="2" xfId="0" applyFont="1" applyFill="1" applyBorder="1" applyAlignment="1">
      <alignment horizontal="center" vertical="top"/>
    </xf>
    <xf numFmtId="4" fontId="7" fillId="4" borderId="2" xfId="0" applyNumberFormat="1" applyFont="1" applyFill="1" applyBorder="1" applyAlignment="1">
      <alignment vertical="top"/>
    </xf>
    <xf numFmtId="0" fontId="6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7" style="1" customWidth="1"/>
    <col min="2" max="2" width="46" customWidth="1"/>
    <col min="3" max="3" width="10" style="1" customWidth="1"/>
    <col min="4" max="4" width="7" style="1" customWidth="1"/>
    <col min="5" max="5" width="8" customWidth="1"/>
    <col min="9" max="9" width="9" style="1" customWidth="1"/>
    <col min="10" max="10" width="13" style="2" customWidth="1"/>
  </cols>
  <sheetData>
    <row r="1" ht="18" customHeight="1" spans="1:10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8" customHeight="1" spans="1:10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18" customHeight="1" spans="1:1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8" customHeight="1" x14ac:dyDescent="0.25"/>
    <row r="5" ht="28" customHeight="1" spans="1:10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</row>
    <row r="7" ht="8" customHeight="1" x14ac:dyDescent="0.25"/>
    <row r="8" ht="34" customHeight="1" spans="1:10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8" t="s">
        <v>14</v>
      </c>
    </row>
    <row r="9" spans="1:10" x14ac:dyDescent="0.25">
      <c r="A9" s="9" t="s">
        <v>15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10" t="s">
        <v>16</v>
      </c>
      <c r="B10" s="11" t="s">
        <v>17</v>
      </c>
      <c r="C10" s="10" t="s">
        <v>18</v>
      </c>
      <c r="D10" s="10" t="s">
        <v>19</v>
      </c>
      <c r="E10" s="12"/>
      <c r="F10" s="12"/>
      <c r="G10" s="12"/>
      <c r="H10" s="12"/>
      <c r="I10" s="13"/>
      <c r="J10" s="14"/>
    </row>
    <row r="11" spans="1:10" x14ac:dyDescent="0.25" outlineLevel="1" collapsed="1">
      <c r="A11" s="10" t="s">
        <v>18</v>
      </c>
      <c r="B11" s="15" t="s">
        <v>18</v>
      </c>
      <c r="C11" s="10" t="s">
        <v>18</v>
      </c>
      <c r="D11" s="10" t="s">
        <v>18</v>
      </c>
      <c r="E11" s="12">
        <v>1</v>
      </c>
      <c r="F11" s="12">
        <v>14</v>
      </c>
      <c r="G11" s="12">
        <v>0.6</v>
      </c>
      <c r="H11" s="12">
        <v>0.05</v>
      </c>
      <c r="I11" s="10" t="s">
        <v>20</v>
      </c>
      <c r="J11" s="14">
        <f>E11*IF(F11="",1,F11)*IF(G11="",1,G11)*IF(H11="",1,H11)*IF(I11="déduire",-1,1)</f>
        <v>0.42000000000000004</v>
      </c>
    </row>
    <row r="12" spans="1:10" x14ac:dyDescent="0.25">
      <c r="A12" s="16" t="s">
        <v>18</v>
      </c>
      <c r="B12" s="17" t="s">
        <v>21</v>
      </c>
      <c r="C12" s="16" t="s">
        <v>18</v>
      </c>
      <c r="D12" s="16" t="s">
        <v>19</v>
      </c>
      <c r="E12" s="18"/>
      <c r="F12" s="18"/>
      <c r="G12" s="18"/>
      <c r="H12" s="18"/>
      <c r="I12" s="19"/>
      <c r="J12" s="20">
        <f>SUM(J11:J11)</f>
        <v>0.42000000000000004</v>
      </c>
    </row>
    <row r="13" spans="1:10" x14ac:dyDescent="0.25">
      <c r="A13" s="10" t="s">
        <v>22</v>
      </c>
      <c r="B13" s="11" t="s">
        <v>23</v>
      </c>
      <c r="C13" s="10" t="s">
        <v>18</v>
      </c>
      <c r="D13" s="10" t="s">
        <v>19</v>
      </c>
      <c r="E13" s="12"/>
      <c r="F13" s="12"/>
      <c r="G13" s="12"/>
      <c r="H13" s="12"/>
      <c r="I13" s="13"/>
      <c r="J13" s="14"/>
    </row>
    <row r="14" spans="1:10" x14ac:dyDescent="0.25" outlineLevel="1" collapsed="1">
      <c r="A14" s="10" t="s">
        <v>18</v>
      </c>
      <c r="B14" s="15" t="s">
        <v>24</v>
      </c>
      <c r="C14" s="10" t="s">
        <v>25</v>
      </c>
      <c r="D14" s="10" t="s">
        <v>18</v>
      </c>
      <c r="E14" s="12">
        <v>6</v>
      </c>
      <c r="F14" s="12">
        <v>1.2</v>
      </c>
      <c r="G14" s="12">
        <v>1.2</v>
      </c>
      <c r="H14" s="12">
        <v>0.4</v>
      </c>
      <c r="I14" s="10" t="s">
        <v>20</v>
      </c>
      <c r="J14" s="14">
        <f>E14*IF(F14="",1,F14)*IF(G14="",1,G14)*IF(H14="",1,H14)*IF(I14="déduire",-1,1)</f>
        <v>3.4559999999999995</v>
      </c>
    </row>
    <row r="15" spans="1:10" x14ac:dyDescent="0.25" outlineLevel="1" collapsed="1">
      <c r="A15" s="10" t="s">
        <v>18</v>
      </c>
      <c r="B15" s="15" t="s">
        <v>26</v>
      </c>
      <c r="C15" s="10" t="s">
        <v>27</v>
      </c>
      <c r="D15" s="10" t="s">
        <v>18</v>
      </c>
      <c r="E15" s="12">
        <v>4</v>
      </c>
      <c r="F15" s="12">
        <v>1</v>
      </c>
      <c r="G15" s="12">
        <v>1</v>
      </c>
      <c r="H15" s="12">
        <v>0.35</v>
      </c>
      <c r="I15" s="10" t="s">
        <v>20</v>
      </c>
      <c r="J15" s="14">
        <f>E15*IF(F15="",1,F15)*IF(G15="",1,G15)*IF(H15="",1,H15)*IF(I15="déduire",-1,1)</f>
        <v>1.4</v>
      </c>
    </row>
    <row r="16" spans="1:10" x14ac:dyDescent="0.25">
      <c r="A16" s="16" t="s">
        <v>18</v>
      </c>
      <c r="B16" s="17" t="s">
        <v>28</v>
      </c>
      <c r="C16" s="16" t="s">
        <v>18</v>
      </c>
      <c r="D16" s="16" t="s">
        <v>19</v>
      </c>
      <c r="E16" s="18"/>
      <c r="F16" s="18"/>
      <c r="G16" s="18"/>
      <c r="H16" s="18"/>
      <c r="I16" s="19"/>
      <c r="J16" s="20">
        <f>SUM(J14:J15)</f>
        <v>4.856</v>
      </c>
    </row>
    <row r="17" spans="1:10" x14ac:dyDescent="0.25">
      <c r="A17" s="10" t="s">
        <v>29</v>
      </c>
      <c r="B17" s="11" t="s">
        <v>30</v>
      </c>
      <c r="C17" s="10" t="s">
        <v>18</v>
      </c>
      <c r="D17" s="10" t="s">
        <v>31</v>
      </c>
      <c r="E17" s="12"/>
      <c r="F17" s="12"/>
      <c r="G17" s="12"/>
      <c r="H17" s="12"/>
      <c r="I17" s="13"/>
      <c r="J17" s="14"/>
    </row>
    <row r="18" spans="1:10" x14ac:dyDescent="0.25" outlineLevel="1" collapsed="1">
      <c r="A18" s="10" t="s">
        <v>18</v>
      </c>
      <c r="B18" s="15" t="s">
        <v>18</v>
      </c>
      <c r="C18" s="10" t="s">
        <v>18</v>
      </c>
      <c r="D18" s="10" t="s">
        <v>18</v>
      </c>
      <c r="E18" s="12">
        <v>1</v>
      </c>
      <c r="F18" s="12">
        <v>48</v>
      </c>
      <c r="G18" s="12"/>
      <c r="H18" s="12">
        <v>0.6</v>
      </c>
      <c r="I18" s="10" t="s">
        <v>20</v>
      </c>
      <c r="J18" s="14">
        <f>E18*IF(F18="",1,F18)*IF(G18="",1,G18)*IF(H18="",1,H18)*IF(I18="déduire",-1,1)</f>
        <v>28.799999999999997</v>
      </c>
    </row>
    <row r="19" spans="1:10" x14ac:dyDescent="0.25">
      <c r="A19" s="16" t="s">
        <v>18</v>
      </c>
      <c r="B19" s="17" t="s">
        <v>32</v>
      </c>
      <c r="C19" s="16" t="s">
        <v>18</v>
      </c>
      <c r="D19" s="16" t="s">
        <v>31</v>
      </c>
      <c r="E19" s="18"/>
      <c r="F19" s="18"/>
      <c r="G19" s="18"/>
      <c r="H19" s="18"/>
      <c r="I19" s="19"/>
      <c r="J19" s="20">
        <f>SUM(J18:J18)</f>
        <v>28.799999999999997</v>
      </c>
    </row>
    <row r="20" spans="1:10" x14ac:dyDescent="0.25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34</v>
      </c>
      <c r="B21" s="11" t="s">
        <v>35</v>
      </c>
      <c r="C21" s="10" t="s">
        <v>18</v>
      </c>
      <c r="D21" s="10" t="s">
        <v>19</v>
      </c>
      <c r="E21" s="12"/>
      <c r="F21" s="12"/>
      <c r="G21" s="12"/>
      <c r="H21" s="12"/>
      <c r="I21" s="13"/>
      <c r="J21" s="14"/>
    </row>
    <row r="22" spans="1:10" x14ac:dyDescent="0.25" outlineLevel="1" collapsed="1">
      <c r="A22" s="10" t="s">
        <v>18</v>
      </c>
      <c r="B22" s="15" t="s">
        <v>18</v>
      </c>
      <c r="C22" s="10" t="s">
        <v>18</v>
      </c>
      <c r="D22" s="10" t="s">
        <v>18</v>
      </c>
      <c r="E22" s="12">
        <v>10</v>
      </c>
      <c r="F22" s="12">
        <v>0.25</v>
      </c>
      <c r="G22" s="12">
        <v>0.25</v>
      </c>
      <c r="H22" s="12">
        <v>3</v>
      </c>
      <c r="I22" s="10" t="s">
        <v>20</v>
      </c>
      <c r="J22" s="14">
        <f>E22*IF(F22="",1,F22)*IF(G22="",1,G22)*IF(H22="",1,H22)*IF(I22="déduire",-1,1)</f>
        <v>1.875</v>
      </c>
    </row>
    <row r="23" spans="1:10" x14ac:dyDescent="0.25">
      <c r="A23" s="16" t="s">
        <v>18</v>
      </c>
      <c r="B23" s="17" t="s">
        <v>36</v>
      </c>
      <c r="C23" s="16" t="s">
        <v>18</v>
      </c>
      <c r="D23" s="16" t="s">
        <v>19</v>
      </c>
      <c r="E23" s="18"/>
      <c r="F23" s="18"/>
      <c r="G23" s="18"/>
      <c r="H23" s="18"/>
      <c r="I23" s="19"/>
      <c r="J23" s="20">
        <f>SUM(J22:J22)</f>
        <v>1.875</v>
      </c>
    </row>
    <row r="24" spans="1:10" x14ac:dyDescent="0.25">
      <c r="A24" s="10" t="s">
        <v>37</v>
      </c>
      <c r="B24" s="11" t="s">
        <v>38</v>
      </c>
      <c r="C24" s="10" t="s">
        <v>18</v>
      </c>
      <c r="D24" s="10" t="s">
        <v>31</v>
      </c>
      <c r="E24" s="12"/>
      <c r="F24" s="12"/>
      <c r="G24" s="12"/>
      <c r="H24" s="12"/>
      <c r="I24" s="13"/>
      <c r="J24" s="14"/>
    </row>
    <row r="25" spans="1:10" x14ac:dyDescent="0.25" outlineLevel="1" collapsed="1">
      <c r="A25" s="10" t="s">
        <v>18</v>
      </c>
      <c r="B25" s="15" t="s">
        <v>18</v>
      </c>
      <c r="C25" s="10" t="s">
        <v>18</v>
      </c>
      <c r="D25" s="10" t="s">
        <v>18</v>
      </c>
      <c r="E25" s="12">
        <v>1</v>
      </c>
      <c r="F25" s="12">
        <v>64</v>
      </c>
      <c r="G25" s="12"/>
      <c r="H25" s="12">
        <v>2.8</v>
      </c>
      <c r="I25" s="10" t="s">
        <v>20</v>
      </c>
      <c r="J25" s="14">
        <f>E25*IF(F25="",1,F25)*IF(G25="",1,G25)*IF(H25="",1,H25)*IF(I25="déduire",-1,1)</f>
        <v>179.2</v>
      </c>
    </row>
    <row r="26" spans="1:10" x14ac:dyDescent="0.25" outlineLevel="1" collapsed="1">
      <c r="A26" s="10" t="s">
        <v>18</v>
      </c>
      <c r="B26" s="15" t="s">
        <v>18</v>
      </c>
      <c r="C26" s="10" t="s">
        <v>39</v>
      </c>
      <c r="D26" s="10" t="s">
        <v>18</v>
      </c>
      <c r="E26" s="12">
        <v>6</v>
      </c>
      <c r="F26" s="12">
        <v>0.9</v>
      </c>
      <c r="G26" s="12"/>
      <c r="H26" s="12">
        <v>2.1</v>
      </c>
      <c r="I26" s="10" t="s">
        <v>40</v>
      </c>
      <c r="J26" s="14">
        <f>E26*IF(F26="",1,F26)*IF(G26="",1,G26)*IF(H26="",1,H26)*IF(I26="déduire",-1,1)</f>
        <v>-11.340000000000002</v>
      </c>
    </row>
    <row r="27" spans="1:10" x14ac:dyDescent="0.25">
      <c r="A27" s="16" t="s">
        <v>18</v>
      </c>
      <c r="B27" s="17" t="s">
        <v>41</v>
      </c>
      <c r="C27" s="16" t="s">
        <v>18</v>
      </c>
      <c r="D27" s="16" t="s">
        <v>31</v>
      </c>
      <c r="E27" s="18"/>
      <c r="F27" s="18"/>
      <c r="G27" s="18"/>
      <c r="H27" s="18"/>
      <c r="I27" s="19"/>
      <c r="J27" s="20">
        <f>SUM(J25:J26)</f>
        <v>167.85999999999999</v>
      </c>
    </row>
  </sheetData>
  <mergeCells count="7">
    <mergeCell ref="A1:J1"/>
    <mergeCell ref="A2:J2"/>
    <mergeCell ref="A3:J3"/>
    <mergeCell ref="A5:J5"/>
    <mergeCell ref="A6:J6"/>
    <mergeCell ref="A9:J9"/>
    <mergeCell ref="A20:J20"/>
  </mergeCells>
  <printOptions horizontalCentered="1"/>
  <pageMargins left="0.4" right="0.4" top="0.55" bottom="0.65" header="0.25" footer="0.3"/>
  <pageSetup paperSize="9" orientation="landscape" horizontalDpi="4294967295" verticalDpi="4294967295" scale="100" fitToWidth="1" fitToHeight="0"/>
  <headerFooter>
    <oddFooter>&amp;L&amp;8Villa Kouassi R+1&amp;C&amp;8Métré quantitatif&amp;R&amp;8Page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" style="1" customWidth="1"/>
    <col min="2" max="2" width="44" customWidth="1"/>
    <col min="3" max="3" width="7" style="1" customWidth="1"/>
    <col min="4" max="5" width="12" style="2" customWidth="1"/>
    <col min="6" max="6" width="13" style="2" customWidth="1"/>
  </cols>
  <sheetData>
    <row r="1" ht="18" customHeight="1" spans="1:6" x14ac:dyDescent="0.25">
      <c r="A1" s="3" t="s">
        <v>0</v>
      </c>
      <c r="B1" s="3"/>
      <c r="C1" s="3"/>
      <c r="D1" s="3"/>
      <c r="E1" s="3"/>
      <c r="F1" s="3"/>
    </row>
    <row r="2" ht="18" customHeight="1" spans="1:6" x14ac:dyDescent="0.25">
      <c r="A2" s="4" t="s">
        <v>1</v>
      </c>
      <c r="B2" s="4"/>
      <c r="C2" s="4"/>
      <c r="D2" s="4"/>
      <c r="E2" s="4"/>
      <c r="F2" s="4"/>
    </row>
    <row r="3" ht="18" customHeight="1" spans="1:6" x14ac:dyDescent="0.25">
      <c r="A3" s="4" t="s">
        <v>2</v>
      </c>
      <c r="B3" s="4"/>
      <c r="C3" s="4"/>
      <c r="D3" s="4"/>
      <c r="E3" s="4"/>
      <c r="F3" s="4"/>
    </row>
    <row r="4" ht="8" customHeight="1" x14ac:dyDescent="0.25"/>
    <row r="5" ht="28" customHeight="1" spans="1:6" x14ac:dyDescent="0.25">
      <c r="A5" s="5" t="s">
        <v>42</v>
      </c>
      <c r="B5" s="5"/>
      <c r="C5" s="5"/>
      <c r="D5" s="5"/>
      <c r="E5" s="5"/>
      <c r="F5" s="5"/>
    </row>
    <row r="6" spans="1:6" x14ac:dyDescent="0.25">
      <c r="A6" s="6" t="s">
        <v>4</v>
      </c>
      <c r="B6" s="6"/>
      <c r="C6" s="6"/>
      <c r="D6" s="6"/>
      <c r="E6" s="6"/>
      <c r="F6" s="6"/>
    </row>
    <row r="7" ht="8" customHeight="1" x14ac:dyDescent="0.25"/>
    <row r="8" ht="34" customHeight="1" spans="1:6" x14ac:dyDescent="0.25">
      <c r="A8" s="7" t="s">
        <v>5</v>
      </c>
      <c r="B8" s="7" t="s">
        <v>6</v>
      </c>
      <c r="C8" s="7" t="s">
        <v>8</v>
      </c>
      <c r="D8" s="8" t="s">
        <v>43</v>
      </c>
      <c r="E8" s="8" t="s">
        <v>44</v>
      </c>
      <c r="F8" s="8" t="s">
        <v>45</v>
      </c>
    </row>
    <row r="9" spans="1:6" x14ac:dyDescent="0.25">
      <c r="A9" s="13">
        <v>1</v>
      </c>
      <c r="B9" s="21" t="s">
        <v>17</v>
      </c>
      <c r="C9" s="10" t="s">
        <v>19</v>
      </c>
      <c r="D9" s="14">
        <f>'Métré'!J12</f>
        <v>0.42000000000000004</v>
      </c>
      <c r="E9" s="14"/>
      <c r="F9" s="22">
        <f>SUM(D9:E9)</f>
        <v>0.42000000000000004</v>
      </c>
    </row>
    <row r="10" spans="1:6" x14ac:dyDescent="0.25">
      <c r="A10" s="13">
        <v>2</v>
      </c>
      <c r="B10" s="21" t="s">
        <v>23</v>
      </c>
      <c r="C10" s="10" t="s">
        <v>19</v>
      </c>
      <c r="D10" s="14">
        <f>'Métré'!J16</f>
        <v>4.856</v>
      </c>
      <c r="E10" s="14"/>
      <c r="F10" s="22">
        <f>SUM(D10:E10)</f>
        <v>4.856</v>
      </c>
    </row>
    <row r="11" spans="1:6" x14ac:dyDescent="0.25">
      <c r="A11" s="13">
        <v>3</v>
      </c>
      <c r="B11" s="21" t="s">
        <v>30</v>
      </c>
      <c r="C11" s="10" t="s">
        <v>31</v>
      </c>
      <c r="D11" s="14">
        <f>'Métré'!J19</f>
        <v>28.799999999999997</v>
      </c>
      <c r="E11" s="14"/>
      <c r="F11" s="22">
        <f>SUM(D11:E11)</f>
        <v>28.799999999999997</v>
      </c>
    </row>
    <row r="12" spans="1:6" x14ac:dyDescent="0.25">
      <c r="A12" s="13">
        <v>4</v>
      </c>
      <c r="B12" s="21" t="s">
        <v>35</v>
      </c>
      <c r="C12" s="10" t="s">
        <v>19</v>
      </c>
      <c r="D12" s="14"/>
      <c r="E12" s="14">
        <f>'Métré'!J23</f>
        <v>1.875</v>
      </c>
      <c r="F12" s="22">
        <f>SUM(D12:E12)</f>
        <v>1.875</v>
      </c>
    </row>
    <row r="13" spans="1:6" x14ac:dyDescent="0.25">
      <c r="A13" s="13">
        <v>5</v>
      </c>
      <c r="B13" s="21" t="s">
        <v>38</v>
      </c>
      <c r="C13" s="10" t="s">
        <v>31</v>
      </c>
      <c r="D13" s="14"/>
      <c r="E13" s="14">
        <f>'Métré'!J27</f>
        <v>167.85999999999999</v>
      </c>
      <c r="F13" s="22">
        <f>SUM(D13:E13)</f>
        <v>167.85999999999999</v>
      </c>
    </row>
  </sheetData>
  <autoFilter ref="A8:F13"/>
  <mergeCells count="5">
    <mergeCell ref="A1:F1"/>
    <mergeCell ref="A2:F2"/>
    <mergeCell ref="A3:F3"/>
    <mergeCell ref="A5:F5"/>
    <mergeCell ref="A6:F6"/>
  </mergeCells>
  <printOptions horizontalCentered="1"/>
  <pageMargins left="0.4" right="0.4" top="0.55" bottom="0.65" header="0.25" footer="0.3"/>
  <pageSetup paperSize="9" orientation="portrait" horizontalDpi="4294967295" verticalDpi="4294967295" scale="100" fitToWidth="1" fitToHeight="0"/>
  <headerFooter>
    <oddFooter>&amp;L&amp;8Villa Kouassi R+1&amp;C&amp;8Récapitulatif des quantités par niveau&amp;R&amp;8Page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Métré</vt:lpstr>
      <vt:lpstr>Récapitulatif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BÉTONIQ PRO</dc:creator>
  <dc:title/>
  <dc:subject/>
  <dc:description/>
  <cp:keywords/>
  <cp:category/>
  <cp:lastModifiedBy>Unknown</cp:lastModifiedBy>
  <dcterms:created xsi:type="dcterms:W3CDTF">2026-09-25T16:28:25Z</dcterms:created>
  <dcterms:modified xsi:type="dcterms:W3CDTF">2026-09-25T16:28:25Z</dcterms:modified>
</cp:coreProperties>
</file>